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2"/>
  </bookViews>
  <sheets>
    <sheet name="тимч січ" sheetId="1" r:id="rId1"/>
    <sheet name="тимч лют" sheetId="2" r:id="rId2"/>
    <sheet name="бер" sheetId="3" r:id="rId3"/>
  </sheets>
  <definedNames>
    <definedName name="_xlnm.Print_Area" localSheetId="2">'бер'!$A$1:$AE$92</definedName>
    <definedName name="_xlnm.Print_Area" localSheetId="1">'тимч лют'!$A$1:$AE$92</definedName>
    <definedName name="_xlnm.Print_Area" localSheetId="0">'тимч січ'!$A$1:$AE$92</definedName>
  </definedNames>
  <calcPr fullCalcOnLoad="1"/>
</workbook>
</file>

<file path=xl/sharedStrings.xml><?xml version="1.0" encoding="utf-8"?>
<sst xmlns="http://schemas.openxmlformats.org/spreadsheetml/2006/main" count="288" uniqueCount="53">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</sst>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3" sqref="B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W18" sqref="W1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22" sqref="M2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16572.5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88460.40000000001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8871.9</v>
      </c>
      <c r="AE9" s="51">
        <f>AE10+AE15+AE23+AE31+AE45+AE49+AE50+AE57+AE58+AE67+AE68+AE71+AE81+AE74+AE76+AE75+AE65+AE82+AE84+AE83+AE66+AE38+AE85</f>
        <v>79588.50000000003</v>
      </c>
      <c r="AG9" s="50"/>
    </row>
    <row r="10" spans="1:31" ht="15.75">
      <c r="A10" s="4" t="s">
        <v>4</v>
      </c>
      <c r="B10" s="23">
        <v>5416.3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345.7</v>
      </c>
      <c r="AE10" s="28">
        <f>B10+C10-AD10</f>
        <v>5070.6</v>
      </c>
    </row>
    <row r="11" spans="1:31" ht="15.75">
      <c r="A11" s="3" t="s">
        <v>5</v>
      </c>
      <c r="B11" s="23">
        <v>3618.2</v>
      </c>
      <c r="C11" s="23"/>
      <c r="D11" s="23"/>
      <c r="E11" s="23">
        <v>21.4</v>
      </c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21.4</v>
      </c>
      <c r="AE11" s="28">
        <f>B11+C11-AD11</f>
        <v>3596.7999999999997</v>
      </c>
    </row>
    <row r="12" spans="1:31" ht="15.75">
      <c r="A12" s="3" t="s">
        <v>2</v>
      </c>
      <c r="B12" s="37">
        <v>528.1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528.1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1270.0000000000005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324.3</v>
      </c>
      <c r="AE14" s="28">
        <f>AE10-AE11-AE12-AE13</f>
        <v>945.7000000000006</v>
      </c>
    </row>
    <row r="15" spans="1:31" ht="15" customHeight="1">
      <c r="A15" s="4" t="s">
        <v>6</v>
      </c>
      <c r="B15" s="23">
        <v>43096.1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2009.6</v>
      </c>
      <c r="AE15" s="28">
        <f aca="true" t="shared" si="3" ref="AE15:AE29">B15+C15-AD15</f>
        <v>41086.5</v>
      </c>
    </row>
    <row r="16" spans="1:32" ht="15.75">
      <c r="A16" s="3" t="s">
        <v>5</v>
      </c>
      <c r="B16" s="23">
        <v>20511.6</v>
      </c>
      <c r="C16" s="23"/>
      <c r="D16" s="23">
        <v>1256</v>
      </c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1256</v>
      </c>
      <c r="AE16" s="28">
        <f t="shared" si="3"/>
        <v>19255.6</v>
      </c>
      <c r="AF16" s="6"/>
    </row>
    <row r="17" spans="1:31" ht="15.75">
      <c r="A17" s="3" t="s">
        <v>3</v>
      </c>
      <c r="B17" s="23">
        <v>16.3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16.3</v>
      </c>
    </row>
    <row r="18" spans="1:31" ht="15.75">
      <c r="A18" s="3" t="s">
        <v>1</v>
      </c>
      <c r="B18" s="23">
        <v>2491.5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554.5</v>
      </c>
      <c r="AE18" s="28">
        <f t="shared" si="3"/>
        <v>1937</v>
      </c>
    </row>
    <row r="19" spans="1:31" ht="15.75">
      <c r="A19" s="3" t="s">
        <v>2</v>
      </c>
      <c r="B19" s="23">
        <v>19801.7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170.6</v>
      </c>
      <c r="AE19" s="28">
        <f t="shared" si="3"/>
        <v>19631.100000000002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12.7</v>
      </c>
      <c r="AE20" s="28">
        <f t="shared" si="3"/>
        <v>11.400000000000002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250.9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15.799999999999972</v>
      </c>
      <c r="AE22" s="28">
        <f t="shared" si="3"/>
        <v>235.10000000000002</v>
      </c>
    </row>
    <row r="23" spans="1:31" ht="15" customHeight="1">
      <c r="A23" s="4" t="s">
        <v>7</v>
      </c>
      <c r="B23" s="23">
        <v>24195.1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838.4000000000001</v>
      </c>
      <c r="AE23" s="28">
        <f t="shared" si="3"/>
        <v>23356.699999999997</v>
      </c>
    </row>
    <row r="24" spans="1:32" ht="15.75">
      <c r="A24" s="3" t="s">
        <v>5</v>
      </c>
      <c r="B24" s="23">
        <v>13841.3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13841.3</v>
      </c>
      <c r="AF24" s="6"/>
    </row>
    <row r="25" spans="1:31" ht="15.75">
      <c r="A25" s="3" t="s">
        <v>3</v>
      </c>
      <c r="B25" s="23">
        <v>1141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210.7</v>
      </c>
      <c r="AE25" s="28">
        <f t="shared" si="3"/>
        <v>930.3</v>
      </c>
    </row>
    <row r="26" spans="1:31" ht="15.75">
      <c r="A26" s="3" t="s">
        <v>1</v>
      </c>
      <c r="B26" s="23">
        <v>307.2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62.8</v>
      </c>
      <c r="AE26" s="28">
        <f t="shared" si="3"/>
        <v>244.39999999999998</v>
      </c>
    </row>
    <row r="27" spans="1:31" ht="15.75">
      <c r="A27" s="3" t="s">
        <v>2</v>
      </c>
      <c r="B27" s="23">
        <v>7087.9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461.7</v>
      </c>
      <c r="AE27" s="28">
        <f t="shared" si="3"/>
        <v>6626.2</v>
      </c>
    </row>
    <row r="28" spans="1:31" ht="15.75">
      <c r="A28" s="3" t="s">
        <v>17</v>
      </c>
      <c r="B28" s="23">
        <v>130.2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1.3</v>
      </c>
      <c r="AE28" s="28">
        <f t="shared" si="3"/>
        <v>128.89999999999998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1687.4999999999989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101.90000000000003</v>
      </c>
      <c r="AE30" s="28">
        <f>AE23-AE24-AE25-AE26-AE27-AE28-AE29</f>
        <v>1585.599999999999</v>
      </c>
    </row>
    <row r="31" spans="1:31" ht="15" customHeight="1">
      <c r="A31" s="4" t="s">
        <v>8</v>
      </c>
      <c r="B31" s="23">
        <v>351.2</v>
      </c>
      <c r="C31" s="23"/>
      <c r="D31" s="23">
        <v>0.1</v>
      </c>
      <c r="E31" s="23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0.1</v>
      </c>
      <c r="AE31" s="28">
        <f aca="true" t="shared" si="6" ref="AE31:AE36">B31+C31-AD31</f>
        <v>351.09999999999997</v>
      </c>
    </row>
    <row r="32" spans="1:31" ht="15.75">
      <c r="A32" s="3" t="s">
        <v>5</v>
      </c>
      <c r="B32" s="23">
        <v>236.2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236.2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109.2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109.2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5.799999999999997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0.1</v>
      </c>
      <c r="AE37" s="28">
        <f>AE31-AE32-AE34-AE36-AE33-AE35</f>
        <v>5.699999999999974</v>
      </c>
    </row>
    <row r="38" spans="1:31" ht="15" customHeight="1">
      <c r="A38" s="4" t="s">
        <v>35</v>
      </c>
      <c r="B38" s="23">
        <v>623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20.4</v>
      </c>
      <c r="AE38" s="28">
        <f aca="true" t="shared" si="8" ref="AE38:AE43">B38+C38-AD38</f>
        <v>602.6</v>
      </c>
    </row>
    <row r="39" spans="1:32" ht="15.75">
      <c r="A39" s="3" t="s">
        <v>5</v>
      </c>
      <c r="B39" s="23">
        <v>465.5</v>
      </c>
      <c r="C39" s="23"/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465.5</v>
      </c>
      <c r="AF39" s="6"/>
    </row>
    <row r="40" spans="1:31" ht="15.75">
      <c r="A40" s="3" t="s">
        <v>3</v>
      </c>
      <c r="B40" s="23">
        <v>0.3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v>3.8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3.8</v>
      </c>
    </row>
    <row r="42" spans="1:31" ht="15.75">
      <c r="A42" s="3" t="s">
        <v>2</v>
      </c>
      <c r="B42" s="23">
        <v>124.1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117.89999999999999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29.299999999999983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15.100000000000009</v>
      </c>
    </row>
    <row r="45" spans="1:31" ht="15" customHeight="1">
      <c r="A45" s="4" t="s">
        <v>15</v>
      </c>
      <c r="B45" s="37">
        <v>923.3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480.20000000000005</v>
      </c>
      <c r="AE45" s="28">
        <f>B45+C45-AD45</f>
        <v>443.0999999999999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833.9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469</v>
      </c>
      <c r="AE47" s="28">
        <f>B47+C47-AD47</f>
        <v>364.9</v>
      </c>
    </row>
    <row r="48" spans="1:31" ht="15.75">
      <c r="A48" s="3" t="s">
        <v>26</v>
      </c>
      <c r="B48" s="23">
        <f aca="true" t="shared" si="10" ref="B48:AB48">B45-B46-B47</f>
        <v>89.39999999999998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11.2</v>
      </c>
      <c r="AE48" s="28">
        <f>AE45-AE47-AE46</f>
        <v>78.19999999999993</v>
      </c>
    </row>
    <row r="49" spans="1:31" ht="15" customHeight="1">
      <c r="A49" s="4" t="s">
        <v>0</v>
      </c>
      <c r="B49" s="23">
        <v>5159.3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4576.2</v>
      </c>
      <c r="AE49" s="28">
        <f aca="true" t="shared" si="11" ref="AE49:AE55">B49+C49-AD49</f>
        <v>583.1000000000004</v>
      </c>
    </row>
    <row r="50" spans="1:32" ht="15" customHeight="1">
      <c r="A50" s="4" t="s">
        <v>9</v>
      </c>
      <c r="B50" s="45">
        <v>4544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/>
      <c r="J50" s="27"/>
      <c r="K50" s="23"/>
      <c r="L50" s="23"/>
      <c r="M50" s="23"/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459.90000000000003</v>
      </c>
      <c r="AE50" s="23">
        <f t="shared" si="11"/>
        <v>4084.1</v>
      </c>
      <c r="AF50" s="6"/>
    </row>
    <row r="51" spans="1:32" ht="15.75">
      <c r="A51" s="3" t="s">
        <v>5</v>
      </c>
      <c r="B51" s="23">
        <v>2320.4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0</v>
      </c>
      <c r="AE51" s="23">
        <f t="shared" si="11"/>
        <v>2320.4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782.3</v>
      </c>
      <c r="C53" s="23"/>
      <c r="D53" s="23">
        <v>32.4</v>
      </c>
      <c r="E53" s="23">
        <v>6.9</v>
      </c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39.3</v>
      </c>
      <c r="AE53" s="23">
        <f t="shared" si="11"/>
        <v>743</v>
      </c>
    </row>
    <row r="54" spans="1:31" ht="15.75">
      <c r="A54" s="3" t="s">
        <v>17</v>
      </c>
      <c r="B54" s="37">
        <v>20.8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20.8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1420.5</v>
      </c>
      <c r="C56" s="23">
        <f t="shared" si="12"/>
        <v>0</v>
      </c>
      <c r="D56" s="23">
        <f t="shared" si="12"/>
        <v>5.600000000000001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0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420.6</v>
      </c>
      <c r="AE56" s="23">
        <f>AE50-AE51-AE53-AE55-AE52-AE54</f>
        <v>999.8999999999999</v>
      </c>
    </row>
    <row r="57" spans="1:31" ht="15" customHeight="1">
      <c r="A57" s="4" t="s">
        <v>10</v>
      </c>
      <c r="B57" s="23">
        <v>231.8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231.8</v>
      </c>
    </row>
    <row r="58" spans="1:31" ht="15" customHeight="1">
      <c r="A58" s="4" t="s">
        <v>11</v>
      </c>
      <c r="B58" s="23">
        <v>1364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104.39999999999999</v>
      </c>
      <c r="AE58" s="23">
        <f t="shared" si="14"/>
        <v>1259.6</v>
      </c>
    </row>
    <row r="59" spans="1:32" ht="15.75">
      <c r="A59" s="3" t="s">
        <v>5</v>
      </c>
      <c r="B59" s="23">
        <v>644.3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0</v>
      </c>
      <c r="AE59" s="23">
        <f t="shared" si="14"/>
        <v>644.3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62.8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12.899999999999999</v>
      </c>
      <c r="AE61" s="23">
        <f t="shared" si="14"/>
        <v>49.9</v>
      </c>
      <c r="AF61" s="6"/>
    </row>
    <row r="62" spans="1:31" ht="15.75">
      <c r="A62" s="3" t="s">
        <v>2</v>
      </c>
      <c r="B62" s="23">
        <v>160.4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10.5</v>
      </c>
      <c r="AE62" s="23">
        <f t="shared" si="14"/>
        <v>149.9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496.50000000000006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80.99999999999999</v>
      </c>
      <c r="AE64" s="23">
        <f>AE58-AE59-AE62-AE63-AE61-AE60</f>
        <v>415.5</v>
      </c>
    </row>
    <row r="65" spans="1:31" ht="31.5">
      <c r="A65" s="4" t="s">
        <v>34</v>
      </c>
      <c r="B65" s="23">
        <v>854.6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842.8000000000001</v>
      </c>
    </row>
    <row r="66" spans="1:31" ht="15.75">
      <c r="A66" s="4" t="s">
        <v>43</v>
      </c>
      <c r="B66" s="23">
        <v>12.7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12.7</v>
      </c>
    </row>
    <row r="67" spans="1:48" ht="31.5">
      <c r="A67" s="4" t="s">
        <v>22</v>
      </c>
      <c r="B67" s="23">
        <v>475.8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475.8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1013.4</v>
      </c>
      <c r="C68" s="23"/>
      <c r="D68" s="23">
        <v>20.1</v>
      </c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20.1</v>
      </c>
      <c r="AE68" s="31">
        <f t="shared" si="16"/>
        <v>993.3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26.9</v>
      </c>
    </row>
    <row r="70" spans="1:31" ht="15" customHeight="1">
      <c r="A70" s="3" t="s">
        <v>2</v>
      </c>
      <c r="B70" s="23">
        <v>495.7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495.7</v>
      </c>
    </row>
    <row r="71" spans="1:31" s="11" customFormat="1" ht="31.5">
      <c r="A71" s="12" t="s">
        <v>21</v>
      </c>
      <c r="B71" s="23">
        <v>99.8</v>
      </c>
      <c r="C71" s="23"/>
      <c r="D71" s="23">
        <v>5.1</v>
      </c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5.1</v>
      </c>
      <c r="AE71" s="31">
        <f t="shared" si="16"/>
        <v>94.7</v>
      </c>
    </row>
    <row r="72" spans="1:31" s="11" customFormat="1" ht="15.75">
      <c r="A72" s="3" t="s">
        <v>5</v>
      </c>
      <c r="B72" s="23">
        <v>67.6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0</v>
      </c>
      <c r="AE72" s="31">
        <f t="shared" si="16"/>
        <v>67.6</v>
      </c>
    </row>
    <row r="73" spans="1:31" s="11" customFormat="1" ht="15.75">
      <c r="A73" s="3" t="s">
        <v>2</v>
      </c>
      <c r="B73" s="23">
        <v>9.7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9.7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88460.40000000001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0</v>
      </c>
      <c r="J87" s="43">
        <f t="shared" si="18"/>
        <v>0</v>
      </c>
      <c r="K87" s="43">
        <f t="shared" si="18"/>
        <v>0</v>
      </c>
      <c r="L87" s="43">
        <f t="shared" si="18"/>
        <v>0</v>
      </c>
      <c r="M87" s="43">
        <f t="shared" si="18"/>
        <v>0</v>
      </c>
      <c r="N87" s="43">
        <f t="shared" si="18"/>
        <v>0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8871.9</v>
      </c>
      <c r="AE87" s="60">
        <f>AE10+AE15+AE23+AE31+AE45+AE49+AE50+AE57+AE58+AE65+AE67+AE68+AE71+AE74+AE75+AE76+AE81+AE82+AE83+AE84+AE66+AE38+AE85</f>
        <v>79588.50000000003</v>
      </c>
    </row>
    <row r="88" spans="1:31" ht="15.75">
      <c r="A88" s="3" t="s">
        <v>5</v>
      </c>
      <c r="B88" s="23">
        <f aca="true" t="shared" si="19" ref="B88:AB88">B11+B16+B24+B32+B51+B59+B69+B39+B72</f>
        <v>41732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1277.4</v>
      </c>
      <c r="AE88" s="28">
        <f>B88+C88-AD88</f>
        <v>40454.6</v>
      </c>
    </row>
    <row r="89" spans="1:31" ht="15.75">
      <c r="A89" s="3" t="s">
        <v>2</v>
      </c>
      <c r="B89" s="23">
        <f aca="true" t="shared" si="20" ref="B89:X89">B12+B19+B27+B34+B53+B62+B42+B73+B70</f>
        <v>29099.1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688.3000000000001</v>
      </c>
      <c r="AE89" s="28">
        <f>B89+C89-AD89</f>
        <v>28410.8</v>
      </c>
    </row>
    <row r="90" spans="1:31" ht="15.75">
      <c r="A90" s="3" t="s">
        <v>3</v>
      </c>
      <c r="B90" s="23">
        <f aca="true" t="shared" si="21" ref="B90:AB90">B17+B25+B40+B60</f>
        <v>1157.6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210.7</v>
      </c>
      <c r="AE90" s="28">
        <f>B90+C90-AD90</f>
        <v>946.8999999999999</v>
      </c>
    </row>
    <row r="91" spans="1:31" ht="15.75">
      <c r="A91" s="3" t="s">
        <v>1</v>
      </c>
      <c r="B91" s="23">
        <f aca="true" t="shared" si="22" ref="B91:X91">B18+B26+B61+B33+B41+B52+B46</f>
        <v>2865.3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630.1999999999999</v>
      </c>
      <c r="AE91" s="28">
        <f>B91+C91-AD91</f>
        <v>2235.1000000000004</v>
      </c>
    </row>
    <row r="92" spans="1:31" ht="15.75">
      <c r="A92" s="3" t="s">
        <v>17</v>
      </c>
      <c r="B92" s="23">
        <f aca="true" t="shared" si="23" ref="B92:AB92">B20+B28+B47+B35+B54+B13</f>
        <v>1008.9999999999999</v>
      </c>
      <c r="C92" s="23">
        <f t="shared" si="23"/>
        <v>0</v>
      </c>
      <c r="D92" s="23">
        <f t="shared" si="23"/>
        <v>24.7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483</v>
      </c>
      <c r="AE92" s="28">
        <f>B92+C92-AD92</f>
        <v>525.9999999999999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8871.9</v>
      </c>
      <c r="J96" s="54">
        <f t="shared" si="24"/>
        <v>8871.9</v>
      </c>
      <c r="K96" s="54">
        <f t="shared" si="24"/>
        <v>8871.9</v>
      </c>
      <c r="L96" s="54">
        <f t="shared" si="24"/>
        <v>8871.9</v>
      </c>
      <c r="M96" s="54">
        <f t="shared" si="24"/>
        <v>8871.9</v>
      </c>
      <c r="N96" s="54">
        <f t="shared" si="24"/>
        <v>8871.9</v>
      </c>
      <c r="O96" s="54">
        <f t="shared" si="24"/>
        <v>8871.9</v>
      </c>
      <c r="P96" s="54">
        <f t="shared" si="24"/>
        <v>8871.9</v>
      </c>
      <c r="Q96" s="54">
        <f t="shared" si="24"/>
        <v>8871.9</v>
      </c>
      <c r="R96" s="54">
        <f t="shared" si="24"/>
        <v>8871.9</v>
      </c>
      <c r="S96" s="54">
        <f t="shared" si="24"/>
        <v>8871.9</v>
      </c>
      <c r="T96" s="54">
        <f t="shared" si="24"/>
        <v>8871.9</v>
      </c>
      <c r="U96" s="54">
        <f t="shared" si="24"/>
        <v>8871.9</v>
      </c>
      <c r="V96" s="54">
        <f t="shared" si="24"/>
        <v>8871.9</v>
      </c>
      <c r="W96" s="54">
        <f t="shared" si="24"/>
        <v>8871.9</v>
      </c>
      <c r="X96" s="54">
        <f t="shared" si="24"/>
        <v>8871.9</v>
      </c>
      <c r="Y96" s="54">
        <f t="shared" si="24"/>
        <v>8871.9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2014-03-03T07:42:11Z</cp:lastPrinted>
  <dcterms:created xsi:type="dcterms:W3CDTF">2002-11-05T08:53:00Z</dcterms:created>
  <dcterms:modified xsi:type="dcterms:W3CDTF">2014-03-11T06:06:05Z</dcterms:modified>
  <cp:category/>
  <cp:version/>
  <cp:contentType/>
  <cp:contentStatus/>
</cp:coreProperties>
</file>